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LETTERS\GFOA\2023\Nancy\"/>
    </mc:Choice>
  </mc:AlternateContent>
  <bookViews>
    <workbookView xWindow="480" yWindow="105" windowWidth="19440" windowHeight="9975"/>
  </bookViews>
  <sheets>
    <sheet name="Calculated" sheetId="5" r:id="rId1"/>
  </sheets>
  <calcPr calcId="162913"/>
</workbook>
</file>

<file path=xl/calcChain.xml><?xml version="1.0" encoding="utf-8"?>
<calcChain xmlns="http://schemas.openxmlformats.org/spreadsheetml/2006/main">
  <c r="W26" i="5" l="1"/>
  <c r="W20" i="5"/>
  <c r="W18" i="5"/>
  <c r="W16" i="5"/>
  <c r="W14" i="5"/>
  <c r="W12" i="5"/>
  <c r="W10" i="5"/>
  <c r="W8" i="5"/>
  <c r="W6" i="5"/>
  <c r="W4" i="5"/>
  <c r="C28" i="5" l="1"/>
  <c r="D28" i="5"/>
  <c r="E28" i="5"/>
  <c r="F28" i="5"/>
  <c r="G28" i="5"/>
  <c r="H28" i="5"/>
  <c r="I28" i="5"/>
  <c r="J28" i="5"/>
  <c r="K28" i="5"/>
  <c r="L28" i="5"/>
  <c r="M28" i="5"/>
  <c r="N28" i="5"/>
  <c r="O28" i="5"/>
  <c r="P28" i="5"/>
  <c r="Q28" i="5"/>
  <c r="R28" i="5"/>
  <c r="S28" i="5"/>
  <c r="T28" i="5"/>
  <c r="U28" i="5"/>
  <c r="B28" i="5"/>
  <c r="C22" i="5"/>
  <c r="D22" i="5"/>
  <c r="E22" i="5"/>
  <c r="F22" i="5"/>
  <c r="G22" i="5"/>
  <c r="H22" i="5"/>
  <c r="I22" i="5"/>
  <c r="J22" i="5"/>
  <c r="K22" i="5"/>
  <c r="L22" i="5"/>
  <c r="M22" i="5"/>
  <c r="N22" i="5"/>
  <c r="O22" i="5"/>
  <c r="P22" i="5"/>
  <c r="Q22" i="5"/>
  <c r="R22" i="5"/>
  <c r="S22" i="5"/>
  <c r="T22" i="5"/>
  <c r="U22" i="5"/>
  <c r="W22" i="5"/>
  <c r="W28" i="5" s="1"/>
  <c r="B22" i="5"/>
</calcChain>
</file>

<file path=xl/sharedStrings.xml><?xml version="1.0" encoding="utf-8"?>
<sst xmlns="http://schemas.openxmlformats.org/spreadsheetml/2006/main" count="83" uniqueCount="48">
  <si>
    <t>CINCY</t>
  </si>
  <si>
    <t>COLS</t>
  </si>
  <si>
    <t>CLEVE</t>
  </si>
  <si>
    <t xml:space="preserve"> </t>
  </si>
  <si>
    <t>Category</t>
  </si>
  <si>
    <t>AVG.</t>
  </si>
  <si>
    <t xml:space="preserve">Township </t>
  </si>
  <si>
    <t>Municipality</t>
  </si>
  <si>
    <t>County</t>
  </si>
  <si>
    <t xml:space="preserve">School District </t>
  </si>
  <si>
    <t xml:space="preserve">Special District </t>
  </si>
  <si>
    <t>State Agency</t>
  </si>
  <si>
    <t>Library</t>
  </si>
  <si>
    <t>Non-Governmental</t>
  </si>
  <si>
    <t>Total Members</t>
  </si>
  <si>
    <t>Speakers, Guests, Exhibitors, Etc.</t>
  </si>
  <si>
    <t>Total Conference Attendees</t>
  </si>
  <si>
    <t xml:space="preserve">Annual Conference and Membership Meeting - History of Attendance  </t>
  </si>
  <si>
    <t>(Kalahari)</t>
  </si>
  <si>
    <t>(West Chester)</t>
  </si>
  <si>
    <t>(Easton)</t>
  </si>
  <si>
    <t>(Downtown)</t>
  </si>
  <si>
    <t xml:space="preserve"> (Downtown)</t>
  </si>
  <si>
    <t>(Bertram Inn)</t>
  </si>
  <si>
    <t>(North)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</si>
  <si>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</si>
  <si>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</si>
  <si>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</si>
  <si>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</si>
  <si>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</si>
  <si>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</si>
  <si>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</si>
  <si>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</si>
  <si>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</si>
  <si>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</si>
  <si>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</si>
  <si>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</si>
  <si>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</si>
  <si>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Associate/Retired</t>
  </si>
  <si>
    <t>(Polaris)</t>
  </si>
  <si>
    <t>2016</t>
  </si>
  <si>
    <t>2017</t>
  </si>
  <si>
    <t>Virtual</t>
  </si>
  <si>
    <t xml:space="preserve">(Virtual) </t>
  </si>
  <si>
    <t>Hybrid - CINCY</t>
  </si>
  <si>
    <t>(Hybrid-Cincy Downtown)</t>
  </si>
  <si>
    <t xml:space="preserve">In Person/Virtual </t>
  </si>
  <si>
    <t>320/91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</si>
</sst>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09]mmm\-yy;@"/>
  </numFmts>
  <fonts count="7" x14ac:knownFonts="1"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i/>
      <sz val="11"/>
      <name val="Times New Roman"/>
      <family val="1"/>
    </font>
    <font>
      <i/>
      <sz val="11"/>
      <name val="Times New Roman"/>
      <family val="1"/>
    </font>
    <font>
      <b/>
      <sz val="11"/>
      <name val="Times New Roman"/>
      <family val="1"/>
    </font>
    <font>
      <sz val="11"/>
      <color theme="1"/>
      <name val="Times New Roman"/>
      <family val="1"/>
    </font>
    <font>
      <sz val="14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 applyAlignment="1">
      <alignment wrapText="1"/>
    </xf>
    <xf numFmtId="0" fontId="2" fillId="0" borderId="0" xfId="0" applyFont="1" applyFill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right" wrapText="1"/>
    </xf>
    <xf numFmtId="0" fontId="2" fillId="0" borderId="0" xfId="0" applyFont="1" applyFill="1" applyAlignment="1">
      <alignment horizontal="right" wrapText="1"/>
    </xf>
    <xf numFmtId="0" fontId="1" fillId="0" borderId="0" xfId="0" applyFont="1"/>
    <xf numFmtId="0" fontId="3" fillId="0" borderId="0" xfId="0" applyFont="1" applyFill="1"/>
    <xf numFmtId="0" fontId="3" fillId="0" borderId="0" xfId="0" applyFont="1"/>
    <xf numFmtId="0" fontId="1" fillId="0" borderId="0" xfId="0" applyFont="1" applyAlignment="1">
      <alignment horizontal="right"/>
    </xf>
    <xf numFmtId="0" fontId="1" fillId="0" borderId="0" xfId="0" applyFont="1" applyFill="1"/>
    <xf numFmtId="1" fontId="1" fillId="0" borderId="0" xfId="0" applyNumberFormat="1" applyFont="1"/>
    <xf numFmtId="0" fontId="3" fillId="0" borderId="0" xfId="0" applyFont="1" applyAlignment="1">
      <alignment horizontal="right" wrapText="1"/>
    </xf>
    <xf numFmtId="0" fontId="1" fillId="0" borderId="0" xfId="0" applyFont="1" applyAlignment="1">
      <alignment horizontal="center" wrapText="1" readingOrder="1"/>
    </xf>
    <xf numFmtId="0" fontId="1" fillId="0" borderId="0" xfId="0" applyFont="1" applyAlignment="1">
      <alignment wrapText="1" readingOrder="1"/>
    </xf>
    <xf numFmtId="1" fontId="4" fillId="0" borderId="0" xfId="0" applyNumberFormat="1" applyFont="1"/>
    <xf numFmtId="0" fontId="2" fillId="0" borderId="0" xfId="0" applyFont="1" applyAlignment="1">
      <alignment wrapText="1" readingOrder="1"/>
    </xf>
    <xf numFmtId="0" fontId="4" fillId="0" borderId="0" xfId="0" applyFont="1" applyFill="1"/>
    <xf numFmtId="0" fontId="5" fillId="0" borderId="0" xfId="0" applyFont="1"/>
    <xf numFmtId="0" fontId="4" fillId="0" borderId="0" xfId="0" applyFont="1" applyAlignment="1">
      <alignment horizontal="center" wrapText="1"/>
    </xf>
    <xf numFmtId="0" fontId="0" fillId="0" borderId="0" xfId="0" applyFont="1"/>
    <xf numFmtId="164" fontId="2" fillId="0" borderId="0" xfId="0" quotePrefix="1" applyNumberFormat="1" applyFont="1" applyFill="1" applyAlignment="1">
      <alignment horizontal="right"/>
    </xf>
    <xf numFmtId="164" fontId="2" fillId="0" borderId="0" xfId="0" quotePrefix="1" applyNumberFormat="1" applyFont="1" applyAlignment="1">
      <alignment horizontal="right"/>
    </xf>
    <xf numFmtId="0" fontId="2" fillId="0" borderId="0" xfId="0" quotePrefix="1" applyNumberFormat="1" applyFont="1" applyAlignment="1">
      <alignment horizontal="right"/>
    </xf>
    <xf numFmtId="0" fontId="6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Total Members</c:v>
          </c:tx>
          <c:trendline>
            <c:trendlineType val="linear"/>
            <c:dispRSqr val="0"/>
            <c:dispEq val="0"/>
          </c:trendline>
          <c:cat>
            <c:strRef>
              <c:extLst>
                <c:ext xmlns:c15="http://schemas.microsoft.com/office/drawing/2012/chart" uri="{02D57815-91ED-43cb-92C2-25804820EDAC}">
                  <c15:fullRef>
                    <c15:sqref>Calculated!$B$3:$V$3</c15:sqref>
                  </c15:fullRef>
                </c:ext>
              </c:extLst>
              <c:f>Calculated!$B$3:$V$3</c:f>
              <c:strCache>
                <c:ptCount val="21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</c:v>
                </c:pt>
                <c:pt idx="20">
                  <c:v>2023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Calculated!$B$22:$W$22</c15:sqref>
                  </c15:fullRef>
                </c:ext>
              </c:extLst>
              <c:f>Calculated!$B$22:$V$22</c:f>
              <c:numCache>
                <c:formatCode>General</c:formatCode>
                <c:ptCount val="21"/>
                <c:pt idx="0">
                  <c:v>302</c:v>
                </c:pt>
                <c:pt idx="1">
                  <c:v>318</c:v>
                </c:pt>
                <c:pt idx="2">
                  <c:v>270</c:v>
                </c:pt>
                <c:pt idx="3">
                  <c:v>346</c:v>
                </c:pt>
                <c:pt idx="4">
                  <c:v>437</c:v>
                </c:pt>
                <c:pt idx="5">
                  <c:v>399</c:v>
                </c:pt>
                <c:pt idx="6">
                  <c:v>260</c:v>
                </c:pt>
                <c:pt idx="7">
                  <c:v>299</c:v>
                </c:pt>
                <c:pt idx="8">
                  <c:v>341</c:v>
                </c:pt>
                <c:pt idx="9">
                  <c:v>309</c:v>
                </c:pt>
                <c:pt idx="10">
                  <c:v>403</c:v>
                </c:pt>
                <c:pt idx="11">
                  <c:v>339</c:v>
                </c:pt>
                <c:pt idx="12">
                  <c:v>358</c:v>
                </c:pt>
                <c:pt idx="13">
                  <c:v>414</c:v>
                </c:pt>
                <c:pt idx="14">
                  <c:v>386</c:v>
                </c:pt>
                <c:pt idx="15">
                  <c:v>417</c:v>
                </c:pt>
                <c:pt idx="16">
                  <c:v>471</c:v>
                </c:pt>
                <c:pt idx="17">
                  <c:v>319</c:v>
                </c:pt>
                <c:pt idx="18">
                  <c:v>408</c:v>
                </c:pt>
                <c:pt idx="19">
                  <c:v>432</c:v>
                </c:pt>
                <c:pt idx="20">
                  <c:v>317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103-4593-8C22-0618571D0713}"/>
            </c:ext>
          </c:extLst>
        </c:ser>
        <c:ser>
          <c:idx val="1"/>
          <c:order val="1"/>
          <c:tx>
            <c:v>Total Conferences Attendees</c:v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Calculated!$B$3:$V$3</c15:sqref>
                  </c15:fullRef>
                </c:ext>
              </c:extLst>
              <c:f>Calculated!$B$3:$V$3</c:f>
              <c:strCache>
                <c:ptCount val="21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</c:v>
                </c:pt>
                <c:pt idx="20">
                  <c:v>2023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Calculated!$B$28:$W$28</c15:sqref>
                  </c15:fullRef>
                </c:ext>
              </c:extLst>
              <c:f>Calculated!$B$28:$V$28</c:f>
              <c:numCache>
                <c:formatCode>General</c:formatCode>
                <c:ptCount val="21"/>
                <c:pt idx="0">
                  <c:v>422</c:v>
                </c:pt>
                <c:pt idx="1">
                  <c:v>464</c:v>
                </c:pt>
                <c:pt idx="2">
                  <c:v>377</c:v>
                </c:pt>
                <c:pt idx="3">
                  <c:v>492</c:v>
                </c:pt>
                <c:pt idx="4">
                  <c:v>611</c:v>
                </c:pt>
                <c:pt idx="5">
                  <c:v>533</c:v>
                </c:pt>
                <c:pt idx="6">
                  <c:v>393</c:v>
                </c:pt>
                <c:pt idx="7">
                  <c:v>505</c:v>
                </c:pt>
                <c:pt idx="8">
                  <c:v>551</c:v>
                </c:pt>
                <c:pt idx="9">
                  <c:v>495</c:v>
                </c:pt>
                <c:pt idx="10">
                  <c:v>578</c:v>
                </c:pt>
                <c:pt idx="11">
                  <c:v>509</c:v>
                </c:pt>
                <c:pt idx="12">
                  <c:v>580</c:v>
                </c:pt>
                <c:pt idx="13">
                  <c:v>618</c:v>
                </c:pt>
                <c:pt idx="14">
                  <c:v>579</c:v>
                </c:pt>
                <c:pt idx="15">
                  <c:v>617</c:v>
                </c:pt>
                <c:pt idx="16">
                  <c:v>711</c:v>
                </c:pt>
                <c:pt idx="17">
                  <c:v>356</c:v>
                </c:pt>
                <c:pt idx="18">
                  <c:v>551</c:v>
                </c:pt>
                <c:pt idx="19">
                  <c:v>609</c:v>
                </c:pt>
                <c:pt idx="20">
                  <c:v>590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103-4593-8C22-0618571D07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9465072"/>
        <c:axId val="129465464"/>
      </c:lineChart>
      <c:catAx>
        <c:axId val="1294650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29465464"/>
        <c:crosses val="autoZero"/>
        <c:auto val="1"/>
        <c:lblAlgn val="ctr"/>
        <c:lblOffset val="100"/>
        <c:noMultiLvlLbl val="0"/>
      </c:catAx>
      <c:valAx>
        <c:axId val="12946546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946507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32</xdr:row>
      <xdr:rowOff>42862</xdr:rowOff>
    </xdr:from>
    <xdr:to>
      <xdr:col>23</xdr:col>
      <xdr:colOff>19050</xdr:colOff>
      <xdr:row>46</xdr:row>
      <xdr:rowOff>119062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0.64764</cdr:x>
      <cdr:y>0.90104</cdr:y>
    </cdr:from>
    <cdr:to>
      <cdr:x>0.68627</cdr:x>
      <cdr:y>0.97049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0795349" y="2471739"/>
          <a:ext cx="643914" cy="19051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n-US" sz="1000"/>
        </a:p>
      </cdr:txBody>
    </cdr:sp>
  </cdr:relSizeAnchor>
  <cdr:relSizeAnchor xmlns:cdr="http://schemas.openxmlformats.org/drawingml/2006/chartDrawing">
    <cdr:from>
      <cdr:x>0.69392</cdr:x>
      <cdr:y>0.90452</cdr:y>
    </cdr:from>
    <cdr:to>
      <cdr:x>0.73381</cdr:x>
      <cdr:y>0.98264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11566803" y="2481270"/>
          <a:ext cx="664916" cy="21429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n-US" sz="1100"/>
        </a:p>
      </cdr:txBody>
    </cdr:sp>
  </cdr:relSizeAnchor>
  <cdr:relSizeAnchor xmlns:cdr="http://schemas.openxmlformats.org/drawingml/2006/chartDrawing">
    <cdr:from>
      <cdr:x>0.73379</cdr:x>
      <cdr:y>0.90799</cdr:y>
    </cdr:from>
    <cdr:to>
      <cdr:x>0.77137</cdr:x>
      <cdr:y>0.98958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12231434" y="2490801"/>
          <a:ext cx="626411" cy="2238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n-US" sz="1100"/>
        </a:p>
      </cdr:txBody>
    </cdr:sp>
  </cdr:relSizeAnchor>
  <cdr:relSizeAnchor xmlns:cdr="http://schemas.openxmlformats.org/drawingml/2006/chartDrawing">
    <cdr:from>
      <cdr:x>0.78446</cdr:x>
      <cdr:y>0.90047</cdr:y>
    </cdr:from>
    <cdr:to>
      <cdr:x>0.87486</cdr:x>
      <cdr:y>0.97396</cdr:y>
    </cdr:to>
    <cdr:sp macro="" textlink="">
      <cdr:nvSpPr>
        <cdr:cNvPr id="8" name="TextBox 1"/>
        <cdr:cNvSpPr txBox="1"/>
      </cdr:nvSpPr>
      <cdr:spPr>
        <a:xfrm xmlns:a="http://schemas.openxmlformats.org/drawingml/2006/main">
          <a:off x="13075944" y="2470160"/>
          <a:ext cx="1506831" cy="2016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                  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31"/>
  <sheetViews>
    <sheetView tabSelected="1" topLeftCell="B1" workbookViewId="0">
      <selection activeCell="B1" sqref="B1"/>
    </sheetView>
  </sheetViews>
  <sheetFormatPr defaultColWidth="9.140625" defaultRowHeight="15" x14ac:dyDescent="0.25"/>
  <cols>
    <col min="1" max="1" width="22.5703125" style="20" customWidth="1"/>
    <col min="2" max="2" width="14.7109375" style="20" bestFit="1" customWidth="1"/>
    <col min="3" max="3" width="9.140625" style="20" bestFit="1" customWidth="1"/>
    <col min="4" max="4" width="12.5703125" style="20" bestFit="1" customWidth="1"/>
    <col min="5" max="5" width="13.140625" style="20" bestFit="1" customWidth="1"/>
    <col min="6" max="6" width="9.140625" style="20" bestFit="1" customWidth="1"/>
    <col min="7" max="7" width="13.85546875" style="20" bestFit="1" customWidth="1"/>
    <col min="8" max="8" width="12.5703125" style="20" bestFit="1" customWidth="1"/>
    <col min="9" max="9" width="9.140625" style="20" bestFit="1" customWidth="1"/>
    <col min="10" max="10" width="12.5703125" style="20" bestFit="1" customWidth="1"/>
    <col min="11" max="11" width="8.28515625" style="20" bestFit="1" customWidth="1"/>
    <col min="12" max="12" width="9.140625" style="20" bestFit="1" customWidth="1"/>
    <col min="13" max="13" width="11" style="20" bestFit="1" customWidth="1"/>
    <col min="14" max="14" width="12.5703125" style="20" bestFit="1" customWidth="1"/>
    <col min="15" max="15" width="9.42578125" style="20" bestFit="1" customWidth="1"/>
    <col min="16" max="17" width="12.5703125" style="20" bestFit="1" customWidth="1"/>
    <col min="18" max="19" width="11.7109375" style="20" customWidth="1"/>
    <col min="20" max="22" width="14" style="20" customWidth="1"/>
    <col min="23" max="23" width="9.28515625" style="20" bestFit="1" customWidth="1"/>
    <col min="24" max="16384" width="9.140625" style="20"/>
  </cols>
  <sheetData>
    <row r="1" spans="1:23" s="6" customFormat="1" ht="30" x14ac:dyDescent="0.25">
      <c r="A1" s="1"/>
      <c r="B1" s="2" t="s">
        <v>0</v>
      </c>
      <c r="C1" s="3" t="s">
        <v>1</v>
      </c>
      <c r="D1" s="3" t="s">
        <v>2</v>
      </c>
      <c r="E1" s="2" t="s">
        <v>0</v>
      </c>
      <c r="F1" s="3" t="s">
        <v>1</v>
      </c>
      <c r="G1" s="4" t="s">
        <v>2</v>
      </c>
      <c r="H1" s="5" t="s">
        <v>0</v>
      </c>
      <c r="I1" s="4" t="s">
        <v>1</v>
      </c>
      <c r="J1" s="4" t="s">
        <v>2</v>
      </c>
      <c r="K1" s="4" t="s">
        <v>0</v>
      </c>
      <c r="L1" s="4" t="s">
        <v>1</v>
      </c>
      <c r="M1" s="4" t="s">
        <v>2</v>
      </c>
      <c r="N1" s="4" t="s">
        <v>0</v>
      </c>
      <c r="O1" s="4" t="s">
        <v>1</v>
      </c>
      <c r="P1" s="4" t="s">
        <v>2</v>
      </c>
      <c r="Q1" s="4" t="s">
        <v>0</v>
      </c>
      <c r="R1" s="4" t="s">
        <v>1</v>
      </c>
      <c r="S1" s="4" t="s">
        <v>42</v>
      </c>
      <c r="T1" s="4" t="s">
        <v>44</v>
      </c>
      <c r="U1" s="4" t="s">
        <v>1</v>
      </c>
      <c r="V1" s="4" t="s">
        <v>2</v>
      </c>
    </row>
    <row r="2" spans="1:23" s="6" customFormat="1" x14ac:dyDescent="0.25">
      <c r="A2" s="1"/>
      <c r="B2" s="7" t="s">
        <v>19</v>
      </c>
      <c r="C2" s="8" t="s">
        <v>20</v>
      </c>
      <c r="D2" s="8" t="s">
        <v>21</v>
      </c>
      <c r="E2" s="7" t="s">
        <v>22</v>
      </c>
      <c r="F2" s="8" t="s">
        <v>20</v>
      </c>
      <c r="G2" s="8" t="s">
        <v>23</v>
      </c>
      <c r="H2" s="7" t="s">
        <v>21</v>
      </c>
      <c r="I2" s="8" t="s">
        <v>20</v>
      </c>
      <c r="J2" s="8" t="s">
        <v>21</v>
      </c>
      <c r="K2" s="8" t="s">
        <v>24</v>
      </c>
      <c r="L2" s="8" t="s">
        <v>20</v>
      </c>
      <c r="M2" s="8" t="s">
        <v>18</v>
      </c>
      <c r="N2" s="8" t="s">
        <v>21</v>
      </c>
      <c r="O2" s="8" t="s">
        <v>39</v>
      </c>
      <c r="P2" s="8" t="s">
        <v>21</v>
      </c>
      <c r="Q2" s="8" t="s">
        <v>21</v>
      </c>
      <c r="R2" s="8" t="s">
        <v>20</v>
      </c>
      <c r="S2" s="8" t="s">
        <v>43</v>
      </c>
      <c r="T2" s="8" t="s">
        <v>45</v>
      </c>
      <c r="U2" s="8" t="s">
        <v>20</v>
      </c>
      <c r="V2" s="8" t="s">
        <v>21</v>
      </c>
    </row>
    <row r="3" spans="1:23" s="6" customFormat="1" x14ac:dyDescent="0.25">
      <c r="A3" s="19" t="s">
        <v>4</v>
      </c>
      <c r="B3" s="21" t="s">
        <v>25</v>
      </c>
      <c r="C3" s="22" t="s">
        <v>26</v>
      </c>
      <c r="D3" s="22" t="s">
        <v>27</v>
      </c>
      <c r="E3" s="21" t="s">
        <v>28</v>
      </c>
      <c r="F3" s="22" t="s">
        <v>29</v>
      </c>
      <c r="G3" s="22" t="s">
        <v>30</v>
      </c>
      <c r="H3" s="21" t="s">
        <v>31</v>
      </c>
      <c r="I3" s="22" t="s">
        <v>32</v>
      </c>
      <c r="J3" s="22" t="s">
        <v>33</v>
      </c>
      <c r="K3" s="22" t="s">
        <v>34</v>
      </c>
      <c r="L3" s="22" t="s">
        <v>35</v>
      </c>
      <c r="M3" s="22" t="s">
        <v>36</v>
      </c>
      <c r="N3" s="22" t="s">
        <v>37</v>
      </c>
      <c r="O3" s="22" t="s">
        <v>40</v>
      </c>
      <c r="P3" s="22" t="s">
        <v>41</v>
      </c>
      <c r="Q3" s="23">
        <v>2018</v>
      </c>
      <c r="R3" s="23">
        <v>2019</v>
      </c>
      <c r="S3" s="23">
        <v>2020</v>
      </c>
      <c r="T3" s="23">
        <v>2021</v>
      </c>
      <c r="U3" s="23">
        <v>2022</v>
      </c>
      <c r="V3" s="23">
        <v>2023</v>
      </c>
      <c r="W3" s="9" t="s">
        <v>5</v>
      </c>
    </row>
    <row r="4" spans="1:23" s="6" customFormat="1" x14ac:dyDescent="0.25">
      <c r="A4" s="1" t="s">
        <v>6</v>
      </c>
      <c r="B4" s="10">
        <v>6</v>
      </c>
      <c r="C4" s="6">
        <v>7</v>
      </c>
      <c r="D4" s="6">
        <v>5</v>
      </c>
      <c r="E4" s="10">
        <v>7</v>
      </c>
      <c r="F4" s="6">
        <v>19</v>
      </c>
      <c r="G4" s="6">
        <v>15</v>
      </c>
      <c r="H4" s="10">
        <v>10</v>
      </c>
      <c r="I4" s="6">
        <v>6</v>
      </c>
      <c r="J4" s="6">
        <v>5</v>
      </c>
      <c r="K4" s="6">
        <v>11</v>
      </c>
      <c r="L4" s="6">
        <v>8</v>
      </c>
      <c r="M4" s="6">
        <v>7</v>
      </c>
      <c r="N4" s="6">
        <v>8</v>
      </c>
      <c r="O4" s="6">
        <v>13</v>
      </c>
      <c r="P4" s="6">
        <v>10</v>
      </c>
      <c r="Q4" s="6">
        <v>13</v>
      </c>
      <c r="R4" s="6">
        <v>12</v>
      </c>
      <c r="S4" s="6">
        <v>9</v>
      </c>
      <c r="T4" s="6">
        <v>11</v>
      </c>
      <c r="U4" s="6">
        <v>6</v>
      </c>
      <c r="V4" s="6">
        <v>7</v>
      </c>
      <c r="W4" s="11">
        <f>AVERAGE(B4:V4)</f>
        <v>9.2857142857142865</v>
      </c>
    </row>
    <row r="5" spans="1:23" s="6" customFormat="1" x14ac:dyDescent="0.25">
      <c r="A5" s="12"/>
      <c r="B5" s="7" t="s">
        <v>3</v>
      </c>
      <c r="C5" s="8"/>
      <c r="D5" s="8"/>
      <c r="E5" s="7"/>
      <c r="F5" s="8"/>
      <c r="G5" s="8"/>
      <c r="H5" s="7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</row>
    <row r="6" spans="1:23" s="6" customFormat="1" x14ac:dyDescent="0.25">
      <c r="A6" s="1" t="s">
        <v>7</v>
      </c>
      <c r="B6" s="10">
        <v>69</v>
      </c>
      <c r="C6" s="6">
        <v>61</v>
      </c>
      <c r="D6" s="6">
        <v>75</v>
      </c>
      <c r="E6" s="10">
        <v>82</v>
      </c>
      <c r="F6" s="6">
        <v>130</v>
      </c>
      <c r="G6" s="6">
        <v>117</v>
      </c>
      <c r="H6" s="10">
        <v>87</v>
      </c>
      <c r="I6" s="6">
        <v>96</v>
      </c>
      <c r="J6" s="6">
        <v>103</v>
      </c>
      <c r="K6" s="6">
        <v>96</v>
      </c>
      <c r="L6" s="6">
        <v>120</v>
      </c>
      <c r="M6" s="6">
        <v>106</v>
      </c>
      <c r="N6" s="6">
        <v>100</v>
      </c>
      <c r="O6" s="6">
        <v>132</v>
      </c>
      <c r="P6" s="6">
        <v>131</v>
      </c>
      <c r="Q6" s="6">
        <v>135</v>
      </c>
      <c r="R6" s="6">
        <v>153</v>
      </c>
      <c r="S6" s="6">
        <v>124</v>
      </c>
      <c r="T6" s="6">
        <v>119</v>
      </c>
      <c r="U6" s="6">
        <v>132</v>
      </c>
      <c r="V6" s="6">
        <v>106</v>
      </c>
      <c r="W6" s="11">
        <f>AVERAGE(B6:V6)</f>
        <v>108.28571428571429</v>
      </c>
    </row>
    <row r="7" spans="1:23" s="6" customFormat="1" x14ac:dyDescent="0.25">
      <c r="A7" s="12"/>
      <c r="B7" s="7" t="s">
        <v>3</v>
      </c>
      <c r="C7" s="8"/>
      <c r="D7" s="8"/>
      <c r="E7" s="7"/>
      <c r="F7" s="8"/>
      <c r="G7" s="8"/>
      <c r="H7" s="7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</row>
    <row r="8" spans="1:23" s="6" customFormat="1" x14ac:dyDescent="0.25">
      <c r="A8" s="1" t="s">
        <v>8</v>
      </c>
      <c r="B8" s="10">
        <v>37</v>
      </c>
      <c r="C8" s="6">
        <v>26</v>
      </c>
      <c r="D8" s="6">
        <v>23</v>
      </c>
      <c r="E8" s="10">
        <v>37</v>
      </c>
      <c r="F8" s="6">
        <v>48</v>
      </c>
      <c r="G8" s="6">
        <v>45</v>
      </c>
      <c r="H8" s="10">
        <v>22</v>
      </c>
      <c r="I8" s="6">
        <v>35</v>
      </c>
      <c r="J8" s="6">
        <v>30</v>
      </c>
      <c r="K8" s="6">
        <v>24</v>
      </c>
      <c r="L8" s="6">
        <v>43</v>
      </c>
      <c r="M8" s="6">
        <v>44</v>
      </c>
      <c r="N8" s="6">
        <v>41</v>
      </c>
      <c r="O8" s="6">
        <v>54</v>
      </c>
      <c r="P8" s="6">
        <v>62</v>
      </c>
      <c r="Q8" s="6">
        <v>68</v>
      </c>
      <c r="R8" s="6">
        <v>82</v>
      </c>
      <c r="S8" s="6">
        <v>43</v>
      </c>
      <c r="T8" s="6">
        <v>62</v>
      </c>
      <c r="U8" s="6">
        <v>79</v>
      </c>
      <c r="V8" s="6">
        <v>73</v>
      </c>
      <c r="W8" s="11">
        <f>AVERAGE(B8:V8)</f>
        <v>46.571428571428569</v>
      </c>
    </row>
    <row r="9" spans="1:23" s="6" customFormat="1" x14ac:dyDescent="0.25">
      <c r="A9" s="12"/>
      <c r="B9" s="7" t="s">
        <v>3</v>
      </c>
      <c r="C9" s="8" t="s">
        <v>3</v>
      </c>
      <c r="D9" s="8"/>
      <c r="E9" s="7"/>
      <c r="F9" s="8"/>
      <c r="G9" s="8"/>
      <c r="H9" s="7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</row>
    <row r="10" spans="1:23" s="6" customFormat="1" x14ac:dyDescent="0.25">
      <c r="A10" s="1" t="s">
        <v>9</v>
      </c>
      <c r="B10" s="10">
        <v>15</v>
      </c>
      <c r="C10" s="6">
        <v>23</v>
      </c>
      <c r="D10" s="6">
        <v>11</v>
      </c>
      <c r="E10" s="10">
        <v>21</v>
      </c>
      <c r="F10" s="6">
        <v>52</v>
      </c>
      <c r="G10" s="6">
        <v>27</v>
      </c>
      <c r="H10" s="10">
        <v>26</v>
      </c>
      <c r="I10" s="6">
        <v>38</v>
      </c>
      <c r="J10" s="6">
        <v>21</v>
      </c>
      <c r="K10" s="6">
        <v>23</v>
      </c>
      <c r="L10" s="6">
        <v>25</v>
      </c>
      <c r="M10" s="6">
        <v>21</v>
      </c>
      <c r="N10" s="6">
        <v>27</v>
      </c>
      <c r="O10" s="6">
        <v>30</v>
      </c>
      <c r="P10" s="6">
        <v>21</v>
      </c>
      <c r="Q10" s="6">
        <v>14</v>
      </c>
      <c r="R10" s="6">
        <v>20</v>
      </c>
      <c r="S10" s="6">
        <v>11</v>
      </c>
      <c r="T10" s="6">
        <v>19</v>
      </c>
      <c r="U10" s="6">
        <v>17</v>
      </c>
      <c r="V10" s="6">
        <v>11</v>
      </c>
      <c r="W10" s="11">
        <f>AVERAGE(B10:V10)</f>
        <v>22.523809523809526</v>
      </c>
    </row>
    <row r="11" spans="1:23" s="6" customFormat="1" x14ac:dyDescent="0.25">
      <c r="A11" s="12"/>
      <c r="B11" s="7" t="s">
        <v>3</v>
      </c>
      <c r="C11" s="8"/>
      <c r="D11" s="8"/>
      <c r="E11" s="7"/>
      <c r="F11" s="8"/>
      <c r="G11" s="8"/>
      <c r="H11" s="7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</row>
    <row r="12" spans="1:23" s="6" customFormat="1" x14ac:dyDescent="0.25">
      <c r="A12" s="1" t="s">
        <v>10</v>
      </c>
      <c r="B12" s="10">
        <v>14</v>
      </c>
      <c r="C12" s="6">
        <v>14</v>
      </c>
      <c r="D12" s="6">
        <v>15</v>
      </c>
      <c r="E12" s="10">
        <v>19</v>
      </c>
      <c r="F12" s="6">
        <v>28</v>
      </c>
      <c r="G12" s="6">
        <v>24</v>
      </c>
      <c r="H12" s="10">
        <v>21</v>
      </c>
      <c r="I12" s="6">
        <v>24</v>
      </c>
      <c r="J12" s="6">
        <v>33</v>
      </c>
      <c r="K12" s="6">
        <v>32</v>
      </c>
      <c r="L12" s="6">
        <v>23</v>
      </c>
      <c r="M12" s="6">
        <v>31</v>
      </c>
      <c r="N12" s="6">
        <v>37</v>
      </c>
      <c r="O12" s="6">
        <v>44</v>
      </c>
      <c r="P12" s="6">
        <v>30</v>
      </c>
      <c r="Q12" s="6">
        <v>33</v>
      </c>
      <c r="R12" s="6">
        <v>51</v>
      </c>
      <c r="S12" s="6">
        <v>33</v>
      </c>
      <c r="T12" s="6">
        <v>35</v>
      </c>
      <c r="U12" s="6">
        <v>45</v>
      </c>
      <c r="V12" s="6">
        <v>38</v>
      </c>
      <c r="W12" s="11">
        <f>AVERAGE(B12:V12)</f>
        <v>29.714285714285715</v>
      </c>
    </row>
    <row r="13" spans="1:23" s="6" customFormat="1" x14ac:dyDescent="0.25">
      <c r="A13" s="12"/>
      <c r="B13" s="7" t="s">
        <v>3</v>
      </c>
      <c r="C13" s="8"/>
      <c r="D13" s="8"/>
      <c r="E13" s="7"/>
      <c r="F13" s="8"/>
      <c r="G13" s="8"/>
      <c r="H13" s="7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</row>
    <row r="14" spans="1:23" s="6" customFormat="1" x14ac:dyDescent="0.25">
      <c r="A14" s="1" t="s">
        <v>11</v>
      </c>
      <c r="B14" s="10">
        <v>71</v>
      </c>
      <c r="C14" s="6">
        <v>91</v>
      </c>
      <c r="D14" s="6">
        <v>57</v>
      </c>
      <c r="E14" s="10">
        <v>83</v>
      </c>
      <c r="F14" s="6">
        <v>75</v>
      </c>
      <c r="G14" s="6">
        <v>93</v>
      </c>
      <c r="H14" s="10">
        <v>38</v>
      </c>
      <c r="I14" s="6">
        <v>46</v>
      </c>
      <c r="J14" s="6">
        <v>57</v>
      </c>
      <c r="K14" s="6">
        <v>32</v>
      </c>
      <c r="L14" s="6">
        <v>72</v>
      </c>
      <c r="M14" s="6">
        <v>47</v>
      </c>
      <c r="N14" s="6">
        <v>59</v>
      </c>
      <c r="O14" s="6">
        <v>49</v>
      </c>
      <c r="P14" s="6">
        <v>49</v>
      </c>
      <c r="Q14" s="6">
        <v>51</v>
      </c>
      <c r="R14" s="6">
        <v>44</v>
      </c>
      <c r="S14" s="6">
        <v>34</v>
      </c>
      <c r="T14" s="6">
        <v>46</v>
      </c>
      <c r="U14" s="6">
        <v>38</v>
      </c>
      <c r="V14" s="6">
        <v>41</v>
      </c>
      <c r="W14" s="11">
        <f>AVERAGE(B14:V14)</f>
        <v>55.857142857142854</v>
      </c>
    </row>
    <row r="15" spans="1:23" s="6" customFormat="1" x14ac:dyDescent="0.25">
      <c r="A15" s="12"/>
      <c r="B15" s="7" t="s">
        <v>3</v>
      </c>
      <c r="C15" s="8"/>
      <c r="D15" s="8"/>
      <c r="E15" s="7"/>
      <c r="F15" s="8"/>
      <c r="G15" s="8"/>
      <c r="H15" s="7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</row>
    <row r="16" spans="1:23" s="6" customFormat="1" x14ac:dyDescent="0.25">
      <c r="A16" s="1" t="s">
        <v>12</v>
      </c>
      <c r="B16" s="10">
        <v>21</v>
      </c>
      <c r="C16" s="6">
        <v>18</v>
      </c>
      <c r="D16" s="6">
        <v>14</v>
      </c>
      <c r="E16" s="10">
        <v>14</v>
      </c>
      <c r="F16" s="6">
        <v>23</v>
      </c>
      <c r="G16" s="6">
        <v>16</v>
      </c>
      <c r="H16" s="10">
        <v>4</v>
      </c>
      <c r="I16" s="6">
        <v>12</v>
      </c>
      <c r="J16" s="6">
        <v>19</v>
      </c>
      <c r="K16" s="6">
        <v>14</v>
      </c>
      <c r="L16" s="6">
        <v>18</v>
      </c>
      <c r="M16" s="6">
        <v>19</v>
      </c>
      <c r="N16" s="6">
        <v>22</v>
      </c>
      <c r="O16" s="6">
        <v>23</v>
      </c>
      <c r="P16" s="6">
        <v>22</v>
      </c>
      <c r="Q16" s="6">
        <v>25</v>
      </c>
      <c r="R16" s="6">
        <v>28</v>
      </c>
      <c r="S16" s="6">
        <v>33</v>
      </c>
      <c r="T16" s="6">
        <v>19</v>
      </c>
      <c r="U16" s="6">
        <v>23</v>
      </c>
      <c r="V16" s="6">
        <v>12</v>
      </c>
      <c r="W16" s="11">
        <f>AVERAGE(B16:V16)</f>
        <v>19</v>
      </c>
    </row>
    <row r="17" spans="1:25" s="6" customFormat="1" x14ac:dyDescent="0.25">
      <c r="A17" s="12"/>
      <c r="B17" s="7" t="s">
        <v>3</v>
      </c>
      <c r="C17" s="8"/>
      <c r="D17" s="8"/>
      <c r="E17" s="7"/>
      <c r="F17" s="8"/>
      <c r="G17" s="8"/>
      <c r="H17" s="7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</row>
    <row r="18" spans="1:25" s="6" customFormat="1" ht="12.75" customHeight="1" x14ac:dyDescent="0.25">
      <c r="A18" s="1" t="s">
        <v>13</v>
      </c>
      <c r="B18" s="10">
        <v>69</v>
      </c>
      <c r="C18" s="6">
        <v>78</v>
      </c>
      <c r="D18" s="6">
        <v>70</v>
      </c>
      <c r="E18" s="10">
        <v>83</v>
      </c>
      <c r="F18" s="6">
        <v>62</v>
      </c>
      <c r="G18" s="6">
        <v>62</v>
      </c>
      <c r="H18" s="10">
        <v>51</v>
      </c>
      <c r="I18" s="6">
        <v>39</v>
      </c>
      <c r="J18" s="6">
        <v>71</v>
      </c>
      <c r="K18" s="6">
        <v>77</v>
      </c>
      <c r="L18" s="6">
        <v>91</v>
      </c>
      <c r="M18" s="6">
        <v>62</v>
      </c>
      <c r="N18" s="6">
        <v>63</v>
      </c>
      <c r="O18" s="6">
        <v>67</v>
      </c>
      <c r="P18" s="6">
        <v>58</v>
      </c>
      <c r="Q18" s="6">
        <v>78</v>
      </c>
      <c r="R18" s="6">
        <v>80</v>
      </c>
      <c r="S18" s="6">
        <v>31</v>
      </c>
      <c r="T18" s="6">
        <v>97</v>
      </c>
      <c r="U18" s="6">
        <v>90</v>
      </c>
      <c r="V18" s="6">
        <v>64</v>
      </c>
      <c r="W18" s="11">
        <f>AVERAGE(B18:V18)</f>
        <v>68.714285714285708</v>
      </c>
    </row>
    <row r="19" spans="1:25" s="6" customFormat="1" x14ac:dyDescent="0.25">
      <c r="A19" s="12"/>
      <c r="B19" s="7" t="s">
        <v>3</v>
      </c>
      <c r="C19" s="8"/>
      <c r="D19" s="8"/>
      <c r="E19" s="7"/>
      <c r="F19" s="8"/>
      <c r="G19" s="8"/>
      <c r="H19" s="7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11"/>
    </row>
    <row r="20" spans="1:25" s="6" customFormat="1" x14ac:dyDescent="0.25">
      <c r="A20" s="1" t="s">
        <v>38</v>
      </c>
      <c r="B20" s="10">
        <v>0</v>
      </c>
      <c r="C20" s="6">
        <v>0</v>
      </c>
      <c r="D20" s="6">
        <v>0</v>
      </c>
      <c r="E20" s="10">
        <v>0</v>
      </c>
      <c r="F20" s="6">
        <v>0</v>
      </c>
      <c r="G20" s="6">
        <v>0</v>
      </c>
      <c r="H20" s="10">
        <v>1</v>
      </c>
      <c r="I20" s="6">
        <v>3</v>
      </c>
      <c r="J20" s="6">
        <v>2</v>
      </c>
      <c r="K20" s="6">
        <v>0</v>
      </c>
      <c r="L20" s="6">
        <v>3</v>
      </c>
      <c r="M20" s="6">
        <v>2</v>
      </c>
      <c r="N20" s="6">
        <v>1</v>
      </c>
      <c r="O20" s="6">
        <v>2</v>
      </c>
      <c r="P20" s="6">
        <v>3</v>
      </c>
      <c r="Q20" s="6">
        <v>0</v>
      </c>
      <c r="R20" s="6">
        <v>1</v>
      </c>
      <c r="S20" s="6">
        <v>1</v>
      </c>
      <c r="T20" s="6">
        <v>0</v>
      </c>
      <c r="U20" s="6">
        <v>2</v>
      </c>
      <c r="V20" s="6">
        <v>3</v>
      </c>
      <c r="W20" s="11">
        <f>AVERAGE(B20:V20)</f>
        <v>1.1428571428571428</v>
      </c>
    </row>
    <row r="21" spans="1:25" s="6" customFormat="1" x14ac:dyDescent="0.25">
      <c r="A21" s="12"/>
      <c r="B21" s="7"/>
      <c r="C21" s="8"/>
      <c r="D21" s="8"/>
      <c r="E21" s="7"/>
      <c r="F21" s="8"/>
      <c r="G21" s="8"/>
      <c r="H21" s="7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11"/>
    </row>
    <row r="22" spans="1:25" s="6" customFormat="1" x14ac:dyDescent="0.25">
      <c r="A22" s="13" t="s">
        <v>14</v>
      </c>
      <c r="B22" s="10">
        <f>SUM(B4:B21)</f>
        <v>302</v>
      </c>
      <c r="C22" s="10">
        <f t="shared" ref="C22:W22" si="0">SUM(C4:C21)</f>
        <v>318</v>
      </c>
      <c r="D22" s="10">
        <f t="shared" si="0"/>
        <v>270</v>
      </c>
      <c r="E22" s="10">
        <f t="shared" si="0"/>
        <v>346</v>
      </c>
      <c r="F22" s="10">
        <f t="shared" si="0"/>
        <v>437</v>
      </c>
      <c r="G22" s="10">
        <f t="shared" si="0"/>
        <v>399</v>
      </c>
      <c r="H22" s="10">
        <f t="shared" si="0"/>
        <v>260</v>
      </c>
      <c r="I22" s="10">
        <f t="shared" si="0"/>
        <v>299</v>
      </c>
      <c r="J22" s="10">
        <f t="shared" si="0"/>
        <v>341</v>
      </c>
      <c r="K22" s="10">
        <f t="shared" si="0"/>
        <v>309</v>
      </c>
      <c r="L22" s="10">
        <f t="shared" si="0"/>
        <v>403</v>
      </c>
      <c r="M22" s="10">
        <f t="shared" si="0"/>
        <v>339</v>
      </c>
      <c r="N22" s="10">
        <f t="shared" si="0"/>
        <v>358</v>
      </c>
      <c r="O22" s="10">
        <f t="shared" si="0"/>
        <v>414</v>
      </c>
      <c r="P22" s="10">
        <f t="shared" si="0"/>
        <v>386</v>
      </c>
      <c r="Q22" s="10">
        <f t="shared" si="0"/>
        <v>417</v>
      </c>
      <c r="R22" s="10">
        <f t="shared" si="0"/>
        <v>471</v>
      </c>
      <c r="S22" s="10">
        <f t="shared" si="0"/>
        <v>319</v>
      </c>
      <c r="T22" s="10">
        <f t="shared" si="0"/>
        <v>408</v>
      </c>
      <c r="U22" s="10">
        <f t="shared" si="0"/>
        <v>432</v>
      </c>
      <c r="V22" s="10">
        <v>317</v>
      </c>
      <c r="W22" s="10">
        <f t="shared" si="0"/>
        <v>361.09523809523813</v>
      </c>
    </row>
    <row r="23" spans="1:25" s="6" customFormat="1" ht="8.25" customHeight="1" x14ac:dyDescent="0.25">
      <c r="A23" s="14"/>
      <c r="B23" s="10"/>
      <c r="E23" s="10"/>
      <c r="H23" s="10"/>
      <c r="W23" s="11"/>
    </row>
    <row r="24" spans="1:25" s="6" customFormat="1" x14ac:dyDescent="0.25">
      <c r="A24" s="14" t="s">
        <v>46</v>
      </c>
      <c r="B24" s="10"/>
      <c r="E24" s="10"/>
      <c r="H24" s="10"/>
      <c r="T24" s="9" t="s">
        <v>47</v>
      </c>
      <c r="U24" s="9"/>
      <c r="V24" s="9"/>
      <c r="W24" s="11"/>
    </row>
    <row r="25" spans="1:25" s="6" customFormat="1" ht="8.25" customHeight="1" x14ac:dyDescent="0.25">
      <c r="A25" s="14"/>
      <c r="B25" s="10"/>
      <c r="E25" s="10"/>
      <c r="H25" s="10"/>
      <c r="W25" s="11"/>
    </row>
    <row r="26" spans="1:25" s="6" customFormat="1" ht="29.25" customHeight="1" x14ac:dyDescent="0.25">
      <c r="A26" s="14" t="s">
        <v>15</v>
      </c>
      <c r="B26" s="10">
        <v>120</v>
      </c>
      <c r="C26" s="6">
        <v>146</v>
      </c>
      <c r="D26" s="6">
        <v>107</v>
      </c>
      <c r="E26" s="10">
        <v>146</v>
      </c>
      <c r="F26" s="6">
        <v>174</v>
      </c>
      <c r="G26" s="6">
        <v>134</v>
      </c>
      <c r="H26" s="10">
        <v>133</v>
      </c>
      <c r="I26" s="6">
        <v>206</v>
      </c>
      <c r="J26" s="6">
        <v>210</v>
      </c>
      <c r="K26" s="6">
        <v>186</v>
      </c>
      <c r="L26" s="6">
        <v>175</v>
      </c>
      <c r="M26" s="6">
        <v>170</v>
      </c>
      <c r="N26" s="6">
        <v>222</v>
      </c>
      <c r="O26" s="6">
        <v>204</v>
      </c>
      <c r="P26" s="6">
        <v>193</v>
      </c>
      <c r="Q26" s="6">
        <v>200</v>
      </c>
      <c r="R26" s="6">
        <v>240</v>
      </c>
      <c r="S26" s="6">
        <v>37</v>
      </c>
      <c r="T26" s="6">
        <v>143</v>
      </c>
      <c r="U26" s="6">
        <v>177</v>
      </c>
      <c r="V26" s="6">
        <v>235</v>
      </c>
      <c r="W26" s="11">
        <f>AVERAGE(B26:V26)</f>
        <v>169.42857142857142</v>
      </c>
    </row>
    <row r="27" spans="1:25" s="6" customFormat="1" ht="8.25" customHeight="1" x14ac:dyDescent="0.25">
      <c r="A27" s="14"/>
      <c r="B27" s="10"/>
      <c r="E27" s="10"/>
      <c r="H27" s="10"/>
      <c r="W27" s="15"/>
    </row>
    <row r="28" spans="1:25" s="6" customFormat="1" ht="30" x14ac:dyDescent="0.25">
      <c r="A28" s="16" t="s">
        <v>16</v>
      </c>
      <c r="B28" s="17">
        <f>SUM(B22:B26)</f>
        <v>422</v>
      </c>
      <c r="C28" s="17">
        <f t="shared" ref="C28:W28" si="1">SUM(C22:C26)</f>
        <v>464</v>
      </c>
      <c r="D28" s="17">
        <f t="shared" si="1"/>
        <v>377</v>
      </c>
      <c r="E28" s="17">
        <f t="shared" si="1"/>
        <v>492</v>
      </c>
      <c r="F28" s="17">
        <f t="shared" si="1"/>
        <v>611</v>
      </c>
      <c r="G28" s="17">
        <f t="shared" si="1"/>
        <v>533</v>
      </c>
      <c r="H28" s="17">
        <f t="shared" si="1"/>
        <v>393</v>
      </c>
      <c r="I28" s="17">
        <f t="shared" si="1"/>
        <v>505</v>
      </c>
      <c r="J28" s="17">
        <f t="shared" si="1"/>
        <v>551</v>
      </c>
      <c r="K28" s="17">
        <f t="shared" si="1"/>
        <v>495</v>
      </c>
      <c r="L28" s="17">
        <f t="shared" si="1"/>
        <v>578</v>
      </c>
      <c r="M28" s="17">
        <f t="shared" si="1"/>
        <v>509</v>
      </c>
      <c r="N28" s="17">
        <f t="shared" si="1"/>
        <v>580</v>
      </c>
      <c r="O28" s="17">
        <f t="shared" si="1"/>
        <v>618</v>
      </c>
      <c r="P28" s="17">
        <f t="shared" si="1"/>
        <v>579</v>
      </c>
      <c r="Q28" s="17">
        <f t="shared" si="1"/>
        <v>617</v>
      </c>
      <c r="R28" s="17">
        <f t="shared" si="1"/>
        <v>711</v>
      </c>
      <c r="S28" s="17">
        <f t="shared" si="1"/>
        <v>356</v>
      </c>
      <c r="T28" s="17">
        <f t="shared" si="1"/>
        <v>551</v>
      </c>
      <c r="U28" s="17">
        <f t="shared" si="1"/>
        <v>609</v>
      </c>
      <c r="V28" s="17">
        <v>590</v>
      </c>
      <c r="W28" s="17">
        <f t="shared" si="1"/>
        <v>530.52380952380952</v>
      </c>
    </row>
    <row r="29" spans="1:25" s="18" customFormat="1" x14ac:dyDescent="0.25">
      <c r="B29" s="21"/>
      <c r="C29" s="22"/>
      <c r="D29" s="22"/>
      <c r="E29" s="21"/>
      <c r="F29" s="22"/>
      <c r="G29" s="22"/>
      <c r="H29" s="21"/>
      <c r="I29" s="22"/>
      <c r="J29" s="22"/>
      <c r="K29" s="22"/>
      <c r="L29" s="22"/>
      <c r="M29" s="22"/>
      <c r="N29" s="22"/>
      <c r="O29" s="22"/>
      <c r="P29" s="22"/>
      <c r="Q29" s="23"/>
      <c r="R29" s="23"/>
      <c r="S29" s="23"/>
      <c r="T29" s="23"/>
      <c r="U29" s="23"/>
      <c r="V29" s="23"/>
    </row>
    <row r="30" spans="1:25" s="18" customFormat="1" x14ac:dyDescent="0.25"/>
    <row r="31" spans="1:25" s="18" customFormat="1" ht="18.75" x14ac:dyDescent="0.3">
      <c r="A31" s="24" t="s">
        <v>17</v>
      </c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</row>
  </sheetData>
  <mergeCells count="1">
    <mergeCell ref="A31:Y31"/>
  </mergeCells>
  <pageMargins left="0.7" right="0.7" top="0.75" bottom="0.75" header="0.3" footer="0.3"/>
  <pageSetup scale="53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9a4d429-3c91-413e-b02b-88f9e07eecc0" xsi:nil="true"/>
    <lcf76f155ced4ddcb4097134ff3c332f xmlns="0e49e6ba-9bde-4578-9c91-2b2943c80398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DB8EEB8EBF72D4A8AA3560A7EF1BE53" ma:contentTypeVersion="17" ma:contentTypeDescription="Create a new document." ma:contentTypeScope="" ma:versionID="5100a7d623abe36cc9a443e85ac11185">
  <xsd:schema xmlns:xsd="http://www.w3.org/2001/XMLSchema" xmlns:xs="http://www.w3.org/2001/XMLSchema" xmlns:p="http://schemas.microsoft.com/office/2006/metadata/properties" xmlns:ns2="0e49e6ba-9bde-4578-9c91-2b2943c80398" xmlns:ns3="49a4d429-3c91-413e-b02b-88f9e07eecc0" targetNamespace="http://schemas.microsoft.com/office/2006/metadata/properties" ma:root="true" ma:fieldsID="399f045fec85a4e2396c2acd62b6176c" ns2:_="" ns3:_="">
    <xsd:import namespace="0e49e6ba-9bde-4578-9c91-2b2943c80398"/>
    <xsd:import namespace="49a4d429-3c91-413e-b02b-88f9e07eecc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e49e6ba-9bde-4578-9c91-2b2943c8039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Length (seconds)" ma:internalName="MediaLengthInSeconds" ma:readOnly="true">
      <xsd:simpleType>
        <xsd:restriction base="dms:Unknown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1dd337a2-da9a-433a-8add-e30a3222060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a4d429-3c91-413e-b02b-88f9e07eecc0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66a0cfe-e634-45b9-9538-a8541fba0080}" ma:internalName="TaxCatchAll" ma:showField="CatchAllData" ma:web="49a4d429-3c91-413e-b02b-88f9e07eecc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F74C177-1DAD-4561-A097-8128BEBF2437}">
  <ds:schemaRefs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www.w3.org/XML/1998/namespace"/>
    <ds:schemaRef ds:uri="0e49e6ba-9bde-4578-9c91-2b2943c80398"/>
    <ds:schemaRef ds:uri="49a4d429-3c91-413e-b02b-88f9e07eecc0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2DA9BDD9-3F09-4758-A668-A5B64FE18F3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F459732-7786-469C-821C-645F9544DB5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e49e6ba-9bde-4578-9c91-2b2943c80398"/>
    <ds:schemaRef ds:uri="49a4d429-3c91-413e-b02b-88f9e07eecc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Calculated</vt:lpstr>
    </vt:vector>
  </TitlesOfParts>
  <Company>Magic Micro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Nancy Waterhouse</dc:creator>
  <cp:lastModifiedBy>Nancy Waterhouse</cp:lastModifiedBy>
  <cp:lastPrinted>2018-11-06T15:36:05Z</cp:lastPrinted>
  <dcterms:created xsi:type="dcterms:W3CDTF">2013-11-11T15:21:41Z</dcterms:created>
  <dcterms:modified xsi:type="dcterms:W3CDTF">2023-11-16T13:51:18Z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0x0101008DB8EEB8EBF72D4A8AA3560A7EF1BE53</vt:lpwstr>
  </property>
  <property fmtid="{D5CDD505-2E9C-101B-9397-08002B2CF9AE}" pid="3" name="Order">
    <vt:r8>71415000</vt:r8>
  </property>
  <property fmtid="{D5CDD505-2E9C-101B-9397-08002B2CF9AE}" pid="4" name="MediaServiceImageTags">
    <vt:lpwstr/>
  </property>
</Properties>
</file>